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xxx\Desktop\"/>
    </mc:Choice>
  </mc:AlternateContent>
  <bookViews>
    <workbookView xWindow="360" yWindow="15" windowWidth="19440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63" i="1" l="1"/>
  <c r="F27" i="1"/>
  <c r="L11" i="1"/>
  <c r="B180" i="1" l="1"/>
  <c r="A180" i="1"/>
  <c r="L179" i="1"/>
  <c r="J179" i="1"/>
  <c r="I179" i="1"/>
  <c r="H179" i="1"/>
  <c r="G179" i="1"/>
  <c r="F179" i="1"/>
  <c r="B170" i="1"/>
  <c r="A170" i="1"/>
  <c r="L169" i="1"/>
  <c r="L180" i="1" s="1"/>
  <c r="J169" i="1"/>
  <c r="I169" i="1"/>
  <c r="I180" i="1" s="1"/>
  <c r="H169" i="1"/>
  <c r="H180" i="1" s="1"/>
  <c r="G169" i="1"/>
  <c r="G180" i="1" s="1"/>
  <c r="F169" i="1"/>
  <c r="F180" i="1" s="1"/>
  <c r="B163" i="1"/>
  <c r="A163" i="1"/>
  <c r="L162" i="1"/>
  <c r="J162" i="1"/>
  <c r="I162" i="1"/>
  <c r="H162" i="1"/>
  <c r="G162" i="1"/>
  <c r="F162" i="1"/>
  <c r="B153" i="1"/>
  <c r="A153" i="1"/>
  <c r="L152" i="1"/>
  <c r="L163" i="1" s="1"/>
  <c r="J152" i="1"/>
  <c r="J163" i="1" s="1"/>
  <c r="I152" i="1"/>
  <c r="I163" i="1" s="1"/>
  <c r="H152" i="1"/>
  <c r="H163" i="1" s="1"/>
  <c r="G152" i="1"/>
  <c r="G163" i="1" s="1"/>
  <c r="F152" i="1"/>
  <c r="F163" i="1" s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H144" i="1" s="1"/>
  <c r="G144" i="1"/>
  <c r="F133" i="1"/>
  <c r="F144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G115" i="1"/>
  <c r="G126" i="1" s="1"/>
  <c r="F115" i="1"/>
  <c r="F126" i="1" s="1"/>
  <c r="B109" i="1"/>
  <c r="A109" i="1"/>
  <c r="L108" i="1"/>
  <c r="J108" i="1"/>
  <c r="I108" i="1"/>
  <c r="H108" i="1"/>
  <c r="G108" i="1"/>
  <c r="F108" i="1"/>
  <c r="B99" i="1"/>
  <c r="A99" i="1"/>
  <c r="L98" i="1"/>
  <c r="L109" i="1" s="1"/>
  <c r="J98" i="1"/>
  <c r="J109" i="1" s="1"/>
  <c r="I98" i="1"/>
  <c r="I109" i="1" s="1"/>
  <c r="H98" i="1"/>
  <c r="H109" i="1" s="1"/>
  <c r="G98" i="1"/>
  <c r="G109" i="1" s="1"/>
  <c r="F98" i="1"/>
  <c r="F109" i="1" s="1"/>
  <c r="B91" i="1"/>
  <c r="A91" i="1"/>
  <c r="L90" i="1"/>
  <c r="J90" i="1"/>
  <c r="I90" i="1"/>
  <c r="H90" i="1"/>
  <c r="G90" i="1"/>
  <c r="F90" i="1"/>
  <c r="B81" i="1"/>
  <c r="A81" i="1"/>
  <c r="L91" i="1"/>
  <c r="J80" i="1"/>
  <c r="J91" i="1" s="1"/>
  <c r="I80" i="1"/>
  <c r="I91" i="1" s="1"/>
  <c r="H80" i="1"/>
  <c r="H91" i="1" s="1"/>
  <c r="G80" i="1"/>
  <c r="G91" i="1" s="1"/>
  <c r="F80" i="1"/>
  <c r="F91" i="1" s="1"/>
  <c r="B74" i="1"/>
  <c r="A74" i="1"/>
  <c r="L73" i="1"/>
  <c r="J73" i="1"/>
  <c r="I73" i="1"/>
  <c r="H73" i="1"/>
  <c r="G73" i="1"/>
  <c r="F73" i="1"/>
  <c r="B64" i="1"/>
  <c r="A64" i="1"/>
  <c r="L74" i="1"/>
  <c r="J63" i="1"/>
  <c r="J74" i="1" s="1"/>
  <c r="I63" i="1"/>
  <c r="I74" i="1" s="1"/>
  <c r="H63" i="1"/>
  <c r="H74" i="1" s="1"/>
  <c r="G63" i="1"/>
  <c r="G74" i="1" s="1"/>
  <c r="F63" i="1"/>
  <c r="F74" i="1" s="1"/>
  <c r="B56" i="1"/>
  <c r="A56" i="1"/>
  <c r="L55" i="1"/>
  <c r="J55" i="1"/>
  <c r="I55" i="1"/>
  <c r="H55" i="1"/>
  <c r="G55" i="1"/>
  <c r="F55" i="1"/>
  <c r="B46" i="1"/>
  <c r="A46" i="1"/>
  <c r="L45" i="1"/>
  <c r="L56" i="1" s="1"/>
  <c r="J45" i="1"/>
  <c r="J56" i="1" s="1"/>
  <c r="I45" i="1"/>
  <c r="I56" i="1" s="1"/>
  <c r="H45" i="1"/>
  <c r="H56" i="1" s="1"/>
  <c r="G45" i="1"/>
  <c r="G56" i="1" s="1"/>
  <c r="F45" i="1"/>
  <c r="F56" i="1" s="1"/>
  <c r="B38" i="1"/>
  <c r="A38" i="1"/>
  <c r="L37" i="1"/>
  <c r="J37" i="1"/>
  <c r="I37" i="1"/>
  <c r="H37" i="1"/>
  <c r="G37" i="1"/>
  <c r="F37" i="1"/>
  <c r="F38" i="1" s="1"/>
  <c r="B28" i="1"/>
  <c r="A28" i="1"/>
  <c r="L27" i="1"/>
  <c r="L38" i="1" s="1"/>
  <c r="J27" i="1"/>
  <c r="J38" i="1" s="1"/>
  <c r="I27" i="1"/>
  <c r="I38" i="1" s="1"/>
  <c r="H27" i="1"/>
  <c r="H38" i="1" s="1"/>
  <c r="G27" i="1"/>
  <c r="G38" i="1" s="1"/>
  <c r="B22" i="1"/>
  <c r="A22" i="1"/>
  <c r="L21" i="1"/>
  <c r="J21" i="1"/>
  <c r="I21" i="1"/>
  <c r="H21" i="1"/>
  <c r="G21" i="1"/>
  <c r="F21" i="1"/>
  <c r="B12" i="1"/>
  <c r="A12" i="1"/>
  <c r="L22" i="1"/>
  <c r="J11" i="1"/>
  <c r="J22" i="1" s="1"/>
  <c r="I22" i="1"/>
  <c r="H11" i="1"/>
  <c r="H22" i="1" s="1"/>
  <c r="G11" i="1"/>
  <c r="G22" i="1" s="1"/>
  <c r="F11" i="1"/>
  <c r="F22" i="1" s="1"/>
  <c r="J180" i="1" l="1"/>
  <c r="H126" i="1"/>
  <c r="H181" i="1" s="1"/>
  <c r="I181" i="1"/>
  <c r="L181" i="1"/>
  <c r="G181" i="1"/>
  <c r="F181" i="1"/>
  <c r="J181" i="1"/>
</calcChain>
</file>

<file path=xl/sharedStrings.xml><?xml version="1.0" encoding="utf-8"?>
<sst xmlns="http://schemas.openxmlformats.org/spreadsheetml/2006/main" count="284" uniqueCount="103">
  <si>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</si>
  <si>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</si>
  <si>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</si>
  <si>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</si>
  <si>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</si>
  <si>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</si>
  <si>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</si>
  <si>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</si>
  <si>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</si>
  <si>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</si>
  <si>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</si>
  <si>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</si>
  <si>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</si>
  <si>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</si>
  <si>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</si>
  <si>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</si>
  <si>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</si>
  <si>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</si>
  <si>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</si>
  <si>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</si>
  <si>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</si>
  <si>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</si>
  <si>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</si>
  <si>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</si>
  <si>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</si>
  <si>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</si>
  <si>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</si>
  <si>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</si>
  <si>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</si>
  <si>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</si>
  <si>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</si>
  <si>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</si>
  <si>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</si>
  <si>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</si>
  <si>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</si>
  <si>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</si>
  <si>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</si>
  <si>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</si>
  <si>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</si>
  <si>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рагу из курицы</t>
  </si>
  <si>
    <t>чай с лимоном и сахаром</t>
  </si>
  <si>
    <t>54-3гн</t>
  </si>
  <si>
    <t>ржаной/ пшеничный</t>
  </si>
  <si>
    <t>салат из белокочанной капусты с морковью</t>
  </si>
  <si>
    <t>54-8з</t>
  </si>
  <si>
    <t>сыр твердых сортов в нарезке</t>
  </si>
  <si>
    <t>макароны отварные с овощами</t>
  </si>
  <si>
    <t>котлеты из говядины</t>
  </si>
  <si>
    <t>кисель из смородины</t>
  </si>
  <si>
    <t>ржаной/пшеничный</t>
  </si>
  <si>
    <t>54-2г</t>
  </si>
  <si>
    <t>54-4м</t>
  </si>
  <si>
    <t>54-23хн</t>
  </si>
  <si>
    <t>компот из сухофруктов</t>
  </si>
  <si>
    <t>йогурт 2,5 %</t>
  </si>
  <si>
    <t>огурец в нарезке</t>
  </si>
  <si>
    <t>54-5г</t>
  </si>
  <si>
    <t>54-1хн</t>
  </si>
  <si>
    <t>54-2з</t>
  </si>
  <si>
    <t>жаркое по домашнему из курицы</t>
  </si>
  <si>
    <t>яблоко</t>
  </si>
  <si>
    <t>винегрет с растительным маслом</t>
  </si>
  <si>
    <t>пшеничный</t>
  </si>
  <si>
    <t>54-28м</t>
  </si>
  <si>
    <t>54-1з</t>
  </si>
  <si>
    <t>54-16з</t>
  </si>
  <si>
    <t>рис с овощами</t>
  </si>
  <si>
    <t>какао с молоком</t>
  </si>
  <si>
    <t>54-26г</t>
  </si>
  <si>
    <t>54-21гн</t>
  </si>
  <si>
    <t>сок яблочный</t>
  </si>
  <si>
    <t>54-22м</t>
  </si>
  <si>
    <t>плов с курицей</t>
  </si>
  <si>
    <t>компот из смеси сухофруктов</t>
  </si>
  <si>
    <t>салат из белокочанной капусты с помидорами и огурцами</t>
  </si>
  <si>
    <t>54-12м</t>
  </si>
  <si>
    <t>54-6з</t>
  </si>
  <si>
    <t>банан</t>
  </si>
  <si>
    <t>каша гречневая рассыпчатая</t>
  </si>
  <si>
    <t>салат из свежих помидоров и огурцов</t>
  </si>
  <si>
    <t>курица отварная</t>
  </si>
  <si>
    <t>54-4г</t>
  </si>
  <si>
    <t>54-21м</t>
  </si>
  <si>
    <t>54-5з</t>
  </si>
  <si>
    <t>макароны отварные</t>
  </si>
  <si>
    <t>рыба тушеная в томате с овощами</t>
  </si>
  <si>
    <t>кисель из клювы</t>
  </si>
  <si>
    <t>ржаной/пшеничная</t>
  </si>
  <si>
    <t>54-1г</t>
  </si>
  <si>
    <t>54-11р</t>
  </si>
  <si>
    <t>54-25хн</t>
  </si>
  <si>
    <t>директор школы</t>
  </si>
  <si>
    <t>МБОУ "Русскокандызская СОШ"</t>
  </si>
  <si>
    <t>И.А.Бердникова</t>
  </si>
  <si>
    <t>пром.</t>
  </si>
  <si>
    <t>жаркое по -домашнему из курицы</t>
  </si>
  <si>
    <t>09</t>
  </si>
  <si>
    <t>01</t>
  </si>
  <si>
    <t>масло сливочное (порциями)</t>
  </si>
  <si>
    <t>53-19з</t>
  </si>
  <si>
    <t>54-2м</t>
  </si>
  <si>
    <t>гуляш из говядины</t>
  </si>
  <si>
    <t>каша перловая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</si>
</sst>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workbookViewId="0">
      <pane xSplit="4" ySplit="5" topLeftCell="E157" activePane="bottomRight" state="frozen"/>
      <selection pane="topRight" activeCell="E1" sqref="E1"/>
      <selection pane="bottomLeft" activeCell="A6" sqref="A6"/>
      <selection pane="bottomRight" activeCell="E160" sqref="E16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92</v>
      </c>
      <c r="D1" s="60"/>
      <c r="E1" s="60"/>
      <c r="F1" s="12" t="s">
        <v>16</v>
      </c>
      <c r="G1" s="2" t="s">
        <v>17</v>
      </c>
      <c r="H1" s="61" t="s">
        <v>91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93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8" t="s">
        <v>96</v>
      </c>
      <c r="I3" s="58" t="s">
        <v>97</v>
      </c>
      <c r="J3" s="48">
        <v>2025</v>
      </c>
      <c r="K3" s="49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150</v>
      </c>
      <c r="G6" s="40">
        <v>12.6</v>
      </c>
      <c r="H6" s="40">
        <v>6.2</v>
      </c>
      <c r="I6" s="40">
        <v>7.8</v>
      </c>
      <c r="J6" s="40">
        <v>137.19999999999999</v>
      </c>
      <c r="K6" s="41" t="s">
        <v>71</v>
      </c>
      <c r="L6" s="40">
        <v>43.32</v>
      </c>
    </row>
    <row r="7" spans="1:12" ht="15" x14ac:dyDescent="0.25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0.2</v>
      </c>
      <c r="H7" s="43">
        <v>0.1</v>
      </c>
      <c r="I7" s="43">
        <v>6.6</v>
      </c>
      <c r="J7" s="43">
        <v>27.9</v>
      </c>
      <c r="K7" s="44" t="s">
        <v>41</v>
      </c>
      <c r="L7" s="50">
        <v>6.37</v>
      </c>
    </row>
    <row r="8" spans="1:12" ht="15" x14ac:dyDescent="0.25">
      <c r="A8" s="23"/>
      <c r="B8" s="15"/>
      <c r="C8" s="11"/>
      <c r="D8" s="7" t="s">
        <v>23</v>
      </c>
      <c r="E8" s="42" t="s">
        <v>42</v>
      </c>
      <c r="F8" s="43">
        <v>80</v>
      </c>
      <c r="G8" s="43">
        <v>5.6</v>
      </c>
      <c r="H8" s="43">
        <v>0.8</v>
      </c>
      <c r="I8" s="43">
        <v>33.1</v>
      </c>
      <c r="J8" s="43">
        <v>162.1</v>
      </c>
      <c r="K8" s="44" t="s">
        <v>94</v>
      </c>
      <c r="L8" s="43">
        <v>6</v>
      </c>
    </row>
    <row r="9" spans="1:12" ht="15" x14ac:dyDescent="0.25">
      <c r="A9" s="23"/>
      <c r="B9" s="15"/>
      <c r="C9" s="11"/>
      <c r="D9" s="6"/>
      <c r="E9" s="42" t="s">
        <v>43</v>
      </c>
      <c r="F9" s="43">
        <v>60</v>
      </c>
      <c r="G9" s="43">
        <v>1</v>
      </c>
      <c r="H9" s="43">
        <v>6.1</v>
      </c>
      <c r="I9" s="43">
        <v>5.8</v>
      </c>
      <c r="J9" s="43">
        <v>81.5</v>
      </c>
      <c r="K9" s="44" t="s">
        <v>44</v>
      </c>
      <c r="L9" s="43">
        <v>5.44</v>
      </c>
    </row>
    <row r="10" spans="1:12" ht="15" x14ac:dyDescent="0.25">
      <c r="A10" s="23"/>
      <c r="B10" s="15"/>
      <c r="C10" s="11"/>
      <c r="D10" s="6"/>
      <c r="E10" s="42" t="s">
        <v>45</v>
      </c>
      <c r="F10" s="43">
        <v>30</v>
      </c>
      <c r="G10" s="43">
        <v>3.5</v>
      </c>
      <c r="H10" s="43">
        <v>4.4000000000000004</v>
      </c>
      <c r="I10" s="43">
        <v>0</v>
      </c>
      <c r="J10" s="43">
        <v>53.7</v>
      </c>
      <c r="K10" s="44" t="s">
        <v>64</v>
      </c>
      <c r="L10" s="43">
        <v>12.69</v>
      </c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520</v>
      </c>
      <c r="G11" s="19">
        <f>SUM(G6:G10)</f>
        <v>22.9</v>
      </c>
      <c r="H11" s="19">
        <f>SUM(H6:H10)</f>
        <v>17.600000000000001</v>
      </c>
      <c r="I11" s="19">
        <v>53.3</v>
      </c>
      <c r="J11" s="19">
        <f>SUM(J6:J10)</f>
        <v>462.4</v>
      </c>
      <c r="K11" s="25"/>
      <c r="L11" s="19">
        <f>SUM(L6:L10)</f>
        <v>73.819999999999993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0">SUM(G12:G20)</f>
        <v>0</v>
      </c>
      <c r="H21" s="19">
        <f t="shared" si="0"/>
        <v>0</v>
      </c>
      <c r="I21" s="19">
        <f t="shared" si="0"/>
        <v>0</v>
      </c>
      <c r="J21" s="19">
        <f t="shared" si="0"/>
        <v>0</v>
      </c>
      <c r="K21" s="25"/>
      <c r="L21" s="19">
        <f t="shared" ref="L21" si="1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62" t="s">
        <v>4</v>
      </c>
      <c r="D22" s="63"/>
      <c r="E22" s="31"/>
      <c r="F22" s="32">
        <f>F11+F21</f>
        <v>520</v>
      </c>
      <c r="G22" s="32">
        <f t="shared" ref="G22:J22" si="2">G11+G21</f>
        <v>22.9</v>
      </c>
      <c r="H22" s="32">
        <f t="shared" si="2"/>
        <v>17.600000000000001</v>
      </c>
      <c r="I22" s="32">
        <f t="shared" si="2"/>
        <v>53.3</v>
      </c>
      <c r="J22" s="32">
        <f t="shared" si="2"/>
        <v>462.4</v>
      </c>
      <c r="K22" s="32"/>
      <c r="L22" s="32">
        <f t="shared" ref="L22" si="3">L11+L21</f>
        <v>73.819999999999993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51" t="s">
        <v>46</v>
      </c>
      <c r="F23" s="40">
        <v>150</v>
      </c>
      <c r="G23" s="40">
        <v>4.7</v>
      </c>
      <c r="H23" s="40">
        <v>6.2</v>
      </c>
      <c r="I23" s="40">
        <v>26.5</v>
      </c>
      <c r="J23" s="40">
        <v>180.7</v>
      </c>
      <c r="K23" s="53" t="s">
        <v>50</v>
      </c>
      <c r="L23" s="40">
        <v>13.36</v>
      </c>
    </row>
    <row r="24" spans="1:12" ht="15" x14ac:dyDescent="0.25">
      <c r="A24" s="14"/>
      <c r="B24" s="15"/>
      <c r="C24" s="11"/>
      <c r="D24" s="6"/>
      <c r="E24" s="52" t="s">
        <v>47</v>
      </c>
      <c r="F24" s="43">
        <v>80</v>
      </c>
      <c r="G24" s="43">
        <v>16.399999999999999</v>
      </c>
      <c r="H24" s="43">
        <v>15.7</v>
      </c>
      <c r="I24" s="43">
        <v>14.8</v>
      </c>
      <c r="J24" s="43">
        <v>265.7</v>
      </c>
      <c r="K24" s="54" t="s">
        <v>51</v>
      </c>
      <c r="L24" s="43">
        <v>45.96</v>
      </c>
    </row>
    <row r="25" spans="1:12" ht="15" x14ac:dyDescent="0.25">
      <c r="A25" s="14"/>
      <c r="B25" s="15"/>
      <c r="C25" s="11"/>
      <c r="D25" s="7" t="s">
        <v>22</v>
      </c>
      <c r="E25" s="52" t="s">
        <v>48</v>
      </c>
      <c r="F25" s="43">
        <v>200</v>
      </c>
      <c r="G25" s="43">
        <v>0.2</v>
      </c>
      <c r="H25" s="43">
        <v>0.1</v>
      </c>
      <c r="I25" s="43">
        <v>12.2</v>
      </c>
      <c r="J25" s="43">
        <v>50.6</v>
      </c>
      <c r="K25" s="54" t="s">
        <v>52</v>
      </c>
      <c r="L25" s="43">
        <v>8.5</v>
      </c>
    </row>
    <row r="26" spans="1:12" ht="15" x14ac:dyDescent="0.25">
      <c r="A26" s="14"/>
      <c r="B26" s="15"/>
      <c r="C26" s="11"/>
      <c r="D26" s="7" t="s">
        <v>23</v>
      </c>
      <c r="E26" s="52" t="s">
        <v>49</v>
      </c>
      <c r="F26" s="43">
        <v>80</v>
      </c>
      <c r="G26" s="43">
        <v>5.6</v>
      </c>
      <c r="H26" s="43">
        <v>0.8</v>
      </c>
      <c r="I26" s="43">
        <v>33.1</v>
      </c>
      <c r="J26" s="43">
        <v>162.1</v>
      </c>
      <c r="K26" s="44" t="s">
        <v>94</v>
      </c>
      <c r="L26" s="43">
        <v>6</v>
      </c>
    </row>
    <row r="27" spans="1:12" ht="15" x14ac:dyDescent="0.25">
      <c r="A27" s="16"/>
      <c r="B27" s="17"/>
      <c r="C27" s="8"/>
      <c r="D27" s="18" t="s">
        <v>33</v>
      </c>
      <c r="E27" s="9"/>
      <c r="F27" s="19">
        <f>SUM(F23:F26)</f>
        <v>510</v>
      </c>
      <c r="G27" s="19">
        <f>SUM(G23:G26)</f>
        <v>26.9</v>
      </c>
      <c r="H27" s="19">
        <f>SUM(H23:H26)</f>
        <v>22.8</v>
      </c>
      <c r="I27" s="19">
        <f>SUM(I23:I26)</f>
        <v>86.6</v>
      </c>
      <c r="J27" s="19">
        <f>SUM(J23:J26)</f>
        <v>659.1</v>
      </c>
      <c r="K27" s="25"/>
      <c r="L27" s="19">
        <f>SUM(L23:L26)</f>
        <v>73.819999999999993</v>
      </c>
    </row>
    <row r="28" spans="1:12" ht="15" x14ac:dyDescent="0.25">
      <c r="A28" s="13">
        <f>A23</f>
        <v>1</v>
      </c>
      <c r="B28" s="13">
        <f>B23</f>
        <v>2</v>
      </c>
      <c r="C28" s="10" t="s">
        <v>25</v>
      </c>
      <c r="D28" s="7" t="s">
        <v>26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27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28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29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30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31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32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6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6"/>
      <c r="B37" s="17"/>
      <c r="C37" s="8"/>
      <c r="D37" s="18" t="s">
        <v>33</v>
      </c>
      <c r="E37" s="9"/>
      <c r="F37" s="19">
        <f>SUM(F28:F36)</f>
        <v>0</v>
      </c>
      <c r="G37" s="19">
        <f t="shared" ref="G37" si="4">SUM(G28:G36)</f>
        <v>0</v>
      </c>
      <c r="H37" s="19">
        <f t="shared" ref="H37" si="5">SUM(H28:H36)</f>
        <v>0</v>
      </c>
      <c r="I37" s="19">
        <f t="shared" ref="I37" si="6">SUM(I28:I36)</f>
        <v>0</v>
      </c>
      <c r="J37" s="19">
        <f t="shared" ref="J37:L37" si="7">SUM(J28:J36)</f>
        <v>0</v>
      </c>
      <c r="K37" s="25"/>
      <c r="L37" s="19">
        <f t="shared" si="7"/>
        <v>0</v>
      </c>
    </row>
    <row r="38" spans="1:12" ht="15.75" customHeight="1" x14ac:dyDescent="0.2">
      <c r="A38" s="33">
        <f>A23</f>
        <v>1</v>
      </c>
      <c r="B38" s="33">
        <f>B23</f>
        <v>2</v>
      </c>
      <c r="C38" s="62" t="s">
        <v>4</v>
      </c>
      <c r="D38" s="63"/>
      <c r="E38" s="31"/>
      <c r="F38" s="32">
        <f>F27+F37</f>
        <v>510</v>
      </c>
      <c r="G38" s="32">
        <f t="shared" ref="G38" si="8">G27+G37</f>
        <v>26.9</v>
      </c>
      <c r="H38" s="32">
        <f t="shared" ref="H38" si="9">H27+H37</f>
        <v>22.8</v>
      </c>
      <c r="I38" s="32">
        <f t="shared" ref="I38" si="10">I27+I37</f>
        <v>86.6</v>
      </c>
      <c r="J38" s="32">
        <f t="shared" ref="J38:L38" si="11">J27+J37</f>
        <v>659.1</v>
      </c>
      <c r="K38" s="32"/>
      <c r="L38" s="32">
        <f t="shared" si="11"/>
        <v>73.819999999999993</v>
      </c>
    </row>
    <row r="39" spans="1:12" ht="15" x14ac:dyDescent="0.25">
      <c r="A39" s="20">
        <v>1</v>
      </c>
      <c r="B39" s="21">
        <v>3</v>
      </c>
      <c r="C39" s="22" t="s">
        <v>20</v>
      </c>
      <c r="D39" s="5" t="s">
        <v>21</v>
      </c>
      <c r="E39" s="51" t="s">
        <v>102</v>
      </c>
      <c r="F39" s="40">
        <v>150</v>
      </c>
      <c r="G39" s="40">
        <v>4.4000000000000004</v>
      </c>
      <c r="H39" s="40">
        <v>5.3</v>
      </c>
      <c r="I39" s="40">
        <v>30.5</v>
      </c>
      <c r="J39" s="40">
        <v>187.1</v>
      </c>
      <c r="K39" s="53" t="s">
        <v>56</v>
      </c>
      <c r="L39" s="40">
        <v>9</v>
      </c>
    </row>
    <row r="40" spans="1:12" ht="15" x14ac:dyDescent="0.25">
      <c r="A40" s="23"/>
      <c r="B40" s="15"/>
      <c r="C40" s="11"/>
      <c r="D40" s="6"/>
      <c r="E40" s="52" t="s">
        <v>101</v>
      </c>
      <c r="F40" s="43">
        <v>70</v>
      </c>
      <c r="G40" s="43">
        <v>15.3</v>
      </c>
      <c r="H40" s="43">
        <v>14.9</v>
      </c>
      <c r="I40" s="43">
        <v>3.5</v>
      </c>
      <c r="J40" s="43">
        <v>208.9</v>
      </c>
      <c r="K40" s="54" t="s">
        <v>100</v>
      </c>
      <c r="L40" s="43">
        <v>22.31</v>
      </c>
    </row>
    <row r="41" spans="1:12" ht="15" x14ac:dyDescent="0.25">
      <c r="A41" s="23"/>
      <c r="B41" s="15"/>
      <c r="C41" s="11"/>
      <c r="D41" s="7" t="s">
        <v>22</v>
      </c>
      <c r="E41" s="52" t="s">
        <v>53</v>
      </c>
      <c r="F41" s="43">
        <v>200</v>
      </c>
      <c r="G41" s="43">
        <v>0.5</v>
      </c>
      <c r="H41" s="43">
        <v>0</v>
      </c>
      <c r="I41" s="43">
        <v>19.8</v>
      </c>
      <c r="J41" s="43">
        <v>81</v>
      </c>
      <c r="K41" s="54" t="s">
        <v>57</v>
      </c>
      <c r="L41" s="43">
        <v>5.82</v>
      </c>
    </row>
    <row r="42" spans="1:12" ht="15" x14ac:dyDescent="0.25">
      <c r="A42" s="23"/>
      <c r="B42" s="15"/>
      <c r="C42" s="11"/>
      <c r="D42" s="7" t="s">
        <v>23</v>
      </c>
      <c r="E42" s="52" t="s">
        <v>49</v>
      </c>
      <c r="F42" s="43">
        <v>80</v>
      </c>
      <c r="G42" s="43">
        <v>5.6</v>
      </c>
      <c r="H42" s="43">
        <v>0.8</v>
      </c>
      <c r="I42" s="43">
        <v>33.1</v>
      </c>
      <c r="J42" s="43">
        <v>162.1</v>
      </c>
      <c r="K42" s="44" t="s">
        <v>94</v>
      </c>
      <c r="L42" s="43">
        <v>6</v>
      </c>
    </row>
    <row r="43" spans="1:12" ht="15" x14ac:dyDescent="0.25">
      <c r="A43" s="23"/>
      <c r="B43" s="15"/>
      <c r="C43" s="11"/>
      <c r="D43" s="6"/>
      <c r="E43" s="52" t="s">
        <v>54</v>
      </c>
      <c r="F43" s="43">
        <v>100</v>
      </c>
      <c r="G43" s="43">
        <v>3.4</v>
      </c>
      <c r="H43" s="43">
        <v>2.5</v>
      </c>
      <c r="I43" s="43">
        <v>5.5</v>
      </c>
      <c r="J43" s="43">
        <v>58.1</v>
      </c>
      <c r="K43" s="44" t="s">
        <v>94</v>
      </c>
      <c r="L43" s="43">
        <v>20</v>
      </c>
    </row>
    <row r="44" spans="1:12" ht="15" x14ac:dyDescent="0.25">
      <c r="A44" s="23"/>
      <c r="B44" s="15"/>
      <c r="C44" s="11"/>
      <c r="D44" s="6"/>
      <c r="E44" s="42" t="s">
        <v>55</v>
      </c>
      <c r="F44" s="43">
        <v>60</v>
      </c>
      <c r="G44" s="43">
        <v>0.5</v>
      </c>
      <c r="H44" s="43">
        <v>0.3</v>
      </c>
      <c r="I44" s="43">
        <v>0.1</v>
      </c>
      <c r="J44" s="43">
        <v>8.5</v>
      </c>
      <c r="K44" s="54" t="s">
        <v>58</v>
      </c>
      <c r="L44" s="43">
        <v>10.69</v>
      </c>
    </row>
    <row r="45" spans="1:12" ht="15" x14ac:dyDescent="0.25">
      <c r="A45" s="24"/>
      <c r="B45" s="17"/>
      <c r="C45" s="8"/>
      <c r="D45" s="18" t="s">
        <v>33</v>
      </c>
      <c r="E45" s="9"/>
      <c r="F45" s="19">
        <f>SUM(F39:F44)</f>
        <v>660</v>
      </c>
      <c r="G45" s="19">
        <f>SUM(G39:G44)</f>
        <v>29.700000000000003</v>
      </c>
      <c r="H45" s="19">
        <f>SUM(H39:H44)</f>
        <v>23.8</v>
      </c>
      <c r="I45" s="19">
        <f>SUM(I39:I44)</f>
        <v>92.5</v>
      </c>
      <c r="J45" s="19">
        <f>SUM(J39:J44)</f>
        <v>705.7</v>
      </c>
      <c r="K45" s="25"/>
      <c r="L45" s="19">
        <f>SUM(L39:L44)</f>
        <v>73.819999999999993</v>
      </c>
    </row>
    <row r="46" spans="1:12" ht="15" x14ac:dyDescent="0.25">
      <c r="A46" s="26">
        <f>A39</f>
        <v>1</v>
      </c>
      <c r="B46" s="13">
        <f>B39</f>
        <v>3</v>
      </c>
      <c r="C46" s="10" t="s">
        <v>25</v>
      </c>
      <c r="D46" s="7" t="s">
        <v>26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27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28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29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30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31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32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12">SUM(G46:G54)</f>
        <v>0</v>
      </c>
      <c r="H55" s="19">
        <f t="shared" ref="H55" si="13">SUM(H46:H54)</f>
        <v>0</v>
      </c>
      <c r="I55" s="19">
        <f t="shared" ref="I55" si="14">SUM(I46:I54)</f>
        <v>0</v>
      </c>
      <c r="J55" s="19">
        <f t="shared" ref="J55:L55" si="15">SUM(J46:J54)</f>
        <v>0</v>
      </c>
      <c r="K55" s="25"/>
      <c r="L55" s="19">
        <f t="shared" si="15"/>
        <v>0</v>
      </c>
    </row>
    <row r="56" spans="1:12" ht="15.75" customHeight="1" x14ac:dyDescent="0.2">
      <c r="A56" s="29">
        <f>A39</f>
        <v>1</v>
      </c>
      <c r="B56" s="30">
        <f>B39</f>
        <v>3</v>
      </c>
      <c r="C56" s="62" t="s">
        <v>4</v>
      </c>
      <c r="D56" s="63"/>
      <c r="E56" s="31"/>
      <c r="F56" s="32">
        <f>F45+F55</f>
        <v>660</v>
      </c>
      <c r="G56" s="32">
        <f t="shared" ref="G56" si="16">G45+G55</f>
        <v>29.700000000000003</v>
      </c>
      <c r="H56" s="32">
        <f t="shared" ref="H56" si="17">H45+H55</f>
        <v>23.8</v>
      </c>
      <c r="I56" s="32">
        <f t="shared" ref="I56" si="18">I45+I55</f>
        <v>92.5</v>
      </c>
      <c r="J56" s="32">
        <f t="shared" ref="J56:L56" si="19">J45+J55</f>
        <v>705.7</v>
      </c>
      <c r="K56" s="32"/>
      <c r="L56" s="32">
        <f t="shared" si="19"/>
        <v>73.819999999999993</v>
      </c>
    </row>
    <row r="57" spans="1:12" ht="15" x14ac:dyDescent="0.25">
      <c r="A57" s="20">
        <v>1</v>
      </c>
      <c r="B57" s="21">
        <v>4</v>
      </c>
      <c r="C57" s="22" t="s">
        <v>20</v>
      </c>
      <c r="D57" s="5" t="s">
        <v>21</v>
      </c>
      <c r="E57" s="51" t="s">
        <v>95</v>
      </c>
      <c r="F57" s="40">
        <v>200</v>
      </c>
      <c r="G57" s="40">
        <v>24.8</v>
      </c>
      <c r="H57" s="40">
        <v>6.2</v>
      </c>
      <c r="I57" s="40">
        <v>17.600000000000001</v>
      </c>
      <c r="J57" s="55">
        <v>225.6</v>
      </c>
      <c r="K57" s="53" t="s">
        <v>63</v>
      </c>
      <c r="L57" s="40">
        <v>32.299999999999997</v>
      </c>
    </row>
    <row r="58" spans="1:12" ht="15" x14ac:dyDescent="0.25">
      <c r="A58" s="23"/>
      <c r="B58" s="15"/>
      <c r="C58" s="11"/>
      <c r="D58" s="7" t="s">
        <v>22</v>
      </c>
      <c r="E58" s="52" t="s">
        <v>40</v>
      </c>
      <c r="F58" s="43">
        <v>200</v>
      </c>
      <c r="G58" s="43">
        <v>0.2</v>
      </c>
      <c r="H58" s="43">
        <v>0.1</v>
      </c>
      <c r="I58" s="43">
        <v>6.6</v>
      </c>
      <c r="J58" s="50">
        <v>27.9</v>
      </c>
      <c r="K58" s="54" t="s">
        <v>41</v>
      </c>
      <c r="L58" s="43">
        <v>6.37</v>
      </c>
    </row>
    <row r="59" spans="1:12" ht="15" x14ac:dyDescent="0.25">
      <c r="A59" s="23"/>
      <c r="B59" s="15"/>
      <c r="C59" s="11"/>
      <c r="D59" s="7" t="s">
        <v>23</v>
      </c>
      <c r="E59" s="52" t="s">
        <v>62</v>
      </c>
      <c r="F59" s="43">
        <v>40</v>
      </c>
      <c r="G59" s="43">
        <v>3</v>
      </c>
      <c r="H59" s="43">
        <v>0.3</v>
      </c>
      <c r="I59" s="43">
        <v>19.7</v>
      </c>
      <c r="J59" s="56">
        <v>93.8</v>
      </c>
      <c r="K59" s="44" t="s">
        <v>94</v>
      </c>
      <c r="L59" s="43">
        <v>6</v>
      </c>
    </row>
    <row r="60" spans="1:12" ht="15" x14ac:dyDescent="0.25">
      <c r="A60" s="23"/>
      <c r="B60" s="15"/>
      <c r="C60" s="11"/>
      <c r="D60" s="7" t="s">
        <v>24</v>
      </c>
      <c r="E60" s="52" t="s">
        <v>60</v>
      </c>
      <c r="F60" s="43">
        <v>100</v>
      </c>
      <c r="G60" s="43">
        <v>0.4</v>
      </c>
      <c r="H60" s="43">
        <v>0.4</v>
      </c>
      <c r="I60" s="43">
        <v>9.8000000000000007</v>
      </c>
      <c r="J60" s="56">
        <v>44.4</v>
      </c>
      <c r="K60" s="44" t="s">
        <v>94</v>
      </c>
      <c r="L60" s="43">
        <v>6.33</v>
      </c>
    </row>
    <row r="61" spans="1:12" ht="15" x14ac:dyDescent="0.25">
      <c r="A61" s="23"/>
      <c r="B61" s="15"/>
      <c r="C61" s="11"/>
      <c r="D61" s="6"/>
      <c r="E61" s="52" t="s">
        <v>45</v>
      </c>
      <c r="F61" s="43">
        <v>30</v>
      </c>
      <c r="G61" s="43">
        <v>7</v>
      </c>
      <c r="H61" s="43">
        <v>8.9</v>
      </c>
      <c r="I61" s="43">
        <v>0</v>
      </c>
      <c r="J61" s="56">
        <v>107.5</v>
      </c>
      <c r="K61" s="54" t="s">
        <v>64</v>
      </c>
      <c r="L61" s="43">
        <v>12.69</v>
      </c>
    </row>
    <row r="62" spans="1:12" ht="15" x14ac:dyDescent="0.25">
      <c r="A62" s="23"/>
      <c r="B62" s="15"/>
      <c r="C62" s="11"/>
      <c r="D62" s="6"/>
      <c r="E62" s="52" t="s">
        <v>61</v>
      </c>
      <c r="F62" s="43">
        <v>60</v>
      </c>
      <c r="G62" s="43">
        <v>0.7</v>
      </c>
      <c r="H62" s="43">
        <v>5.4</v>
      </c>
      <c r="I62" s="43">
        <v>4</v>
      </c>
      <c r="J62" s="56">
        <v>67.099999999999994</v>
      </c>
      <c r="K62" s="54" t="s">
        <v>65</v>
      </c>
      <c r="L62" s="43">
        <v>10.130000000000001</v>
      </c>
    </row>
    <row r="63" spans="1:12" ht="15" x14ac:dyDescent="0.25">
      <c r="A63" s="24"/>
      <c r="B63" s="17"/>
      <c r="C63" s="8"/>
      <c r="D63" s="18" t="s">
        <v>33</v>
      </c>
      <c r="E63" s="9"/>
      <c r="F63" s="19">
        <f>SUM(F57:F62)</f>
        <v>630</v>
      </c>
      <c r="G63" s="19">
        <f>SUM(G57:G62)</f>
        <v>36.1</v>
      </c>
      <c r="H63" s="19">
        <f>SUM(H57:H62)</f>
        <v>21.3</v>
      </c>
      <c r="I63" s="19">
        <f>SUM(I57:I62)</f>
        <v>57.7</v>
      </c>
      <c r="J63" s="19">
        <f>SUM(J57:J62)</f>
        <v>566.29999999999995</v>
      </c>
      <c r="K63" s="25"/>
      <c r="L63" s="19">
        <f>SUM(L57:L62)</f>
        <v>73.819999999999993</v>
      </c>
    </row>
    <row r="64" spans="1:12" ht="15" x14ac:dyDescent="0.25">
      <c r="A64" s="26">
        <f>A57</f>
        <v>1</v>
      </c>
      <c r="B64" s="13">
        <f>B57</f>
        <v>4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4"/>
      <c r="B73" s="17"/>
      <c r="C73" s="8"/>
      <c r="D73" s="18" t="s">
        <v>33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 x14ac:dyDescent="0.2">
      <c r="A74" s="29">
        <f>A57</f>
        <v>1</v>
      </c>
      <c r="B74" s="30">
        <f>B57</f>
        <v>4</v>
      </c>
      <c r="C74" s="62" t="s">
        <v>4</v>
      </c>
      <c r="D74" s="63"/>
      <c r="E74" s="31"/>
      <c r="F74" s="32">
        <f>F63+F73</f>
        <v>630</v>
      </c>
      <c r="G74" s="32">
        <f t="shared" ref="G74" si="24">G63+G73</f>
        <v>36.1</v>
      </c>
      <c r="H74" s="32">
        <f t="shared" ref="H74" si="25">H63+H73</f>
        <v>21.3</v>
      </c>
      <c r="I74" s="32">
        <f t="shared" ref="I74" si="26">I63+I73</f>
        <v>57.7</v>
      </c>
      <c r="J74" s="32">
        <f t="shared" ref="J74:L74" si="27">J63+J73</f>
        <v>566.29999999999995</v>
      </c>
      <c r="K74" s="32"/>
      <c r="L74" s="32">
        <f t="shared" si="27"/>
        <v>73.819999999999993</v>
      </c>
    </row>
    <row r="75" spans="1:12" ht="15" x14ac:dyDescent="0.25">
      <c r="A75" s="20">
        <v>1</v>
      </c>
      <c r="B75" s="21">
        <v>5</v>
      </c>
      <c r="C75" s="22" t="s">
        <v>20</v>
      </c>
      <c r="D75" s="5" t="s">
        <v>21</v>
      </c>
      <c r="E75" s="51" t="s">
        <v>66</v>
      </c>
      <c r="F75" s="40">
        <v>150</v>
      </c>
      <c r="G75" s="40">
        <v>3.2</v>
      </c>
      <c r="H75" s="40">
        <v>5.7</v>
      </c>
      <c r="I75" s="40">
        <v>26</v>
      </c>
      <c r="J75" s="40">
        <v>167.8</v>
      </c>
      <c r="K75" s="53" t="s">
        <v>68</v>
      </c>
      <c r="L75" s="57">
        <v>21.83</v>
      </c>
    </row>
    <row r="76" spans="1:12" ht="15" x14ac:dyDescent="0.25">
      <c r="A76" s="23"/>
      <c r="B76" s="15"/>
      <c r="C76" s="11"/>
      <c r="D76" s="7" t="s">
        <v>22</v>
      </c>
      <c r="E76" s="52" t="s">
        <v>67</v>
      </c>
      <c r="F76" s="43">
        <v>200</v>
      </c>
      <c r="G76" s="43">
        <v>4.7</v>
      </c>
      <c r="H76" s="43">
        <v>3.5</v>
      </c>
      <c r="I76" s="43">
        <v>12.5</v>
      </c>
      <c r="J76" s="43">
        <v>100.4</v>
      </c>
      <c r="K76" s="54" t="s">
        <v>69</v>
      </c>
      <c r="L76" s="43">
        <v>15.3</v>
      </c>
    </row>
    <row r="77" spans="1:12" ht="15" x14ac:dyDescent="0.25">
      <c r="A77" s="23"/>
      <c r="B77" s="15"/>
      <c r="C77" s="11"/>
      <c r="D77" s="7" t="s">
        <v>23</v>
      </c>
      <c r="E77" s="52" t="s">
        <v>49</v>
      </c>
      <c r="F77" s="43">
        <v>80</v>
      </c>
      <c r="G77" s="43">
        <v>5.6</v>
      </c>
      <c r="H77" s="43">
        <v>0.8</v>
      </c>
      <c r="I77" s="43">
        <v>33.1</v>
      </c>
      <c r="J77" s="43">
        <v>162.1</v>
      </c>
      <c r="K77" s="44" t="s">
        <v>94</v>
      </c>
      <c r="L77" s="43">
        <v>6</v>
      </c>
    </row>
    <row r="78" spans="1:12" ht="15" x14ac:dyDescent="0.25">
      <c r="A78" s="23"/>
      <c r="B78" s="15"/>
      <c r="C78" s="11"/>
      <c r="D78" s="6"/>
      <c r="E78" s="52" t="s">
        <v>54</v>
      </c>
      <c r="F78" s="43">
        <v>100</v>
      </c>
      <c r="G78" s="43">
        <v>3.4</v>
      </c>
      <c r="H78" s="43">
        <v>2.5</v>
      </c>
      <c r="I78" s="43">
        <v>5.5</v>
      </c>
      <c r="J78" s="43">
        <v>58.1</v>
      </c>
      <c r="K78" s="44" t="s">
        <v>94</v>
      </c>
      <c r="L78" s="43">
        <v>20</v>
      </c>
    </row>
    <row r="79" spans="1:12" ht="15" x14ac:dyDescent="0.25">
      <c r="A79" s="23"/>
      <c r="B79" s="15"/>
      <c r="C79" s="11"/>
      <c r="D79" s="6"/>
      <c r="E79" s="52" t="s">
        <v>55</v>
      </c>
      <c r="F79" s="43">
        <v>60</v>
      </c>
      <c r="G79" s="43">
        <v>0.5</v>
      </c>
      <c r="H79" s="43">
        <v>0.1</v>
      </c>
      <c r="I79" s="43">
        <v>1.5</v>
      </c>
      <c r="J79" s="43">
        <v>8.5</v>
      </c>
      <c r="K79" s="54" t="s">
        <v>58</v>
      </c>
      <c r="L79" s="43">
        <v>10.69</v>
      </c>
    </row>
    <row r="80" spans="1:12" ht="15" x14ac:dyDescent="0.25">
      <c r="A80" s="24"/>
      <c r="B80" s="17"/>
      <c r="C80" s="8"/>
      <c r="D80" s="18" t="s">
        <v>33</v>
      </c>
      <c r="E80" s="9"/>
      <c r="F80" s="19">
        <f>SUM(F75:F79)</f>
        <v>590</v>
      </c>
      <c r="G80" s="19">
        <f>SUM(G75:G79)</f>
        <v>17.399999999999999</v>
      </c>
      <c r="H80" s="19">
        <f>SUM(H75:H79)</f>
        <v>12.6</v>
      </c>
      <c r="I80" s="19">
        <f>SUM(I75:I79)</f>
        <v>78.599999999999994</v>
      </c>
      <c r="J80" s="19">
        <f>SUM(J75:J79)</f>
        <v>496.90000000000009</v>
      </c>
      <c r="K80" s="25"/>
      <c r="L80" s="19">
        <v>73.819999999999993</v>
      </c>
    </row>
    <row r="81" spans="1:12" ht="15" x14ac:dyDescent="0.25">
      <c r="A81" s="26">
        <f>A75</f>
        <v>1</v>
      </c>
      <c r="B81" s="13">
        <f>B75</f>
        <v>5</v>
      </c>
      <c r="C81" s="10" t="s">
        <v>25</v>
      </c>
      <c r="D81" s="7" t="s">
        <v>26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31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SUM(F81:F89)</f>
        <v>0</v>
      </c>
      <c r="G90" s="19">
        <f t="shared" ref="G90" si="28">SUM(G81:G89)</f>
        <v>0</v>
      </c>
      <c r="H90" s="19">
        <f t="shared" ref="H90" si="29">SUM(H81:H89)</f>
        <v>0</v>
      </c>
      <c r="I90" s="19">
        <f t="shared" ref="I90" si="30">SUM(I81:I89)</f>
        <v>0</v>
      </c>
      <c r="J90" s="19">
        <f t="shared" ref="J90:L90" si="31">SUM(J81:J89)</f>
        <v>0</v>
      </c>
      <c r="K90" s="25"/>
      <c r="L90" s="19">
        <f t="shared" si="31"/>
        <v>0</v>
      </c>
    </row>
    <row r="91" spans="1:12" ht="15.75" customHeight="1" x14ac:dyDescent="0.2">
      <c r="A91" s="29">
        <f>A75</f>
        <v>1</v>
      </c>
      <c r="B91" s="30">
        <f>B75</f>
        <v>5</v>
      </c>
      <c r="C91" s="62" t="s">
        <v>4</v>
      </c>
      <c r="D91" s="63"/>
      <c r="E91" s="31"/>
      <c r="F91" s="32">
        <f>F80+F90</f>
        <v>590</v>
      </c>
      <c r="G91" s="32">
        <f t="shared" ref="G91" si="32">G80+G90</f>
        <v>17.399999999999999</v>
      </c>
      <c r="H91" s="32">
        <f t="shared" ref="H91" si="33">H80+H90</f>
        <v>12.6</v>
      </c>
      <c r="I91" s="32">
        <f t="shared" ref="I91" si="34">I80+I90</f>
        <v>78.599999999999994</v>
      </c>
      <c r="J91" s="32">
        <f t="shared" ref="J91:L91" si="35">J80+J90</f>
        <v>496.90000000000009</v>
      </c>
      <c r="K91" s="32"/>
      <c r="L91" s="32">
        <f t="shared" si="35"/>
        <v>73.819999999999993</v>
      </c>
    </row>
    <row r="92" spans="1:12" ht="15" x14ac:dyDescent="0.25">
      <c r="A92" s="20">
        <v>2</v>
      </c>
      <c r="B92" s="21">
        <v>1</v>
      </c>
      <c r="C92" s="22" t="s">
        <v>20</v>
      </c>
      <c r="D92" s="5" t="s">
        <v>21</v>
      </c>
      <c r="E92" s="51" t="s">
        <v>39</v>
      </c>
      <c r="F92" s="40">
        <v>200</v>
      </c>
      <c r="G92" s="40">
        <v>21</v>
      </c>
      <c r="H92" s="40">
        <v>7</v>
      </c>
      <c r="I92" s="40">
        <v>17.5</v>
      </c>
      <c r="J92" s="40">
        <v>217.3</v>
      </c>
      <c r="K92" s="53" t="s">
        <v>71</v>
      </c>
      <c r="L92" s="40">
        <v>46.54</v>
      </c>
    </row>
    <row r="93" spans="1:12" ht="15" x14ac:dyDescent="0.25">
      <c r="A93" s="23"/>
      <c r="B93" s="15"/>
      <c r="C93" s="11"/>
      <c r="D93" s="7" t="s">
        <v>22</v>
      </c>
      <c r="E93" s="52" t="s">
        <v>70</v>
      </c>
      <c r="F93" s="43">
        <v>200</v>
      </c>
      <c r="G93" s="43">
        <v>1</v>
      </c>
      <c r="H93" s="43">
        <v>0.2</v>
      </c>
      <c r="I93" s="43">
        <v>20.2</v>
      </c>
      <c r="J93" s="43">
        <v>86.6</v>
      </c>
      <c r="K93" s="44" t="s">
        <v>94</v>
      </c>
      <c r="L93" s="43">
        <v>14.95</v>
      </c>
    </row>
    <row r="94" spans="1:12" ht="15" x14ac:dyDescent="0.25">
      <c r="A94" s="23"/>
      <c r="B94" s="15"/>
      <c r="C94" s="11"/>
      <c r="D94" s="7" t="s">
        <v>23</v>
      </c>
      <c r="E94" s="52" t="s">
        <v>49</v>
      </c>
      <c r="F94" s="43">
        <v>80</v>
      </c>
      <c r="G94" s="43">
        <v>5.6</v>
      </c>
      <c r="H94" s="43">
        <v>0.8</v>
      </c>
      <c r="I94" s="56">
        <v>33.1</v>
      </c>
      <c r="J94" s="43">
        <v>172.04</v>
      </c>
      <c r="K94" s="44" t="s">
        <v>94</v>
      </c>
      <c r="L94" s="43">
        <v>6</v>
      </c>
    </row>
    <row r="95" spans="1:12" ht="15" x14ac:dyDescent="0.25">
      <c r="A95" s="23"/>
      <c r="B95" s="15"/>
      <c r="C95" s="11"/>
      <c r="D95" s="7" t="s">
        <v>24</v>
      </c>
      <c r="E95" s="52" t="s">
        <v>60</v>
      </c>
      <c r="F95" s="43">
        <v>100</v>
      </c>
      <c r="G95" s="43">
        <v>0.4</v>
      </c>
      <c r="H95" s="43">
        <v>0.4</v>
      </c>
      <c r="I95" s="43">
        <v>9.8000000000000007</v>
      </c>
      <c r="J95" s="43">
        <v>44.4</v>
      </c>
      <c r="K95" s="44" t="s">
        <v>94</v>
      </c>
      <c r="L95" s="43">
        <v>6.33</v>
      </c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SUM(F92:F97)</f>
        <v>580</v>
      </c>
      <c r="G98" s="19">
        <f t="shared" ref="G98:J98" si="36">SUM(G92:G97)</f>
        <v>28</v>
      </c>
      <c r="H98" s="19">
        <f t="shared" si="36"/>
        <v>8.4</v>
      </c>
      <c r="I98" s="19">
        <f t="shared" si="36"/>
        <v>80.600000000000009</v>
      </c>
      <c r="J98" s="19">
        <f t="shared" si="36"/>
        <v>520.33999999999992</v>
      </c>
      <c r="K98" s="25"/>
      <c r="L98" s="19">
        <f t="shared" ref="L98" si="37">SUM(L92:L97)</f>
        <v>73.819999999999993</v>
      </c>
    </row>
    <row r="99" spans="1:12" ht="15" x14ac:dyDescent="0.25">
      <c r="A99" s="26">
        <f>A92</f>
        <v>2</v>
      </c>
      <c r="B99" s="13">
        <f>B92</f>
        <v>1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SUM(F99:F107)</f>
        <v>0</v>
      </c>
      <c r="G108" s="19">
        <f t="shared" ref="G108:J108" si="38">SUM(G99:G107)</f>
        <v>0</v>
      </c>
      <c r="H108" s="19">
        <f t="shared" si="38"/>
        <v>0</v>
      </c>
      <c r="I108" s="19">
        <f t="shared" si="38"/>
        <v>0</v>
      </c>
      <c r="J108" s="19">
        <f t="shared" si="38"/>
        <v>0</v>
      </c>
      <c r="K108" s="25"/>
      <c r="L108" s="19">
        <f t="shared" ref="L108" si="39">SUM(L99:L107)</f>
        <v>0</v>
      </c>
    </row>
    <row r="109" spans="1:12" ht="15" x14ac:dyDescent="0.2">
      <c r="A109" s="29">
        <f>A92</f>
        <v>2</v>
      </c>
      <c r="B109" s="30">
        <f>B92</f>
        <v>1</v>
      </c>
      <c r="C109" s="62" t="s">
        <v>4</v>
      </c>
      <c r="D109" s="63"/>
      <c r="E109" s="31"/>
      <c r="F109" s="32">
        <f>F98+F108</f>
        <v>580</v>
      </c>
      <c r="G109" s="32">
        <f t="shared" ref="G109" si="40">G98+G108</f>
        <v>28</v>
      </c>
      <c r="H109" s="32">
        <f t="shared" ref="H109" si="41">H98+H108</f>
        <v>8.4</v>
      </c>
      <c r="I109" s="32">
        <f t="shared" ref="I109" si="42">I98+I108</f>
        <v>80.600000000000009</v>
      </c>
      <c r="J109" s="32">
        <f t="shared" ref="J109:L109" si="43">J98+J108</f>
        <v>520.33999999999992</v>
      </c>
      <c r="K109" s="32"/>
      <c r="L109" s="32">
        <f t="shared" si="43"/>
        <v>73.819999999999993</v>
      </c>
    </row>
    <row r="110" spans="1:12" ht="15" x14ac:dyDescent="0.25">
      <c r="A110" s="14">
        <v>2</v>
      </c>
      <c r="B110" s="15">
        <v>2</v>
      </c>
      <c r="C110" s="22" t="s">
        <v>20</v>
      </c>
      <c r="D110" s="5" t="s">
        <v>21</v>
      </c>
      <c r="E110" s="51" t="s">
        <v>72</v>
      </c>
      <c r="F110" s="40">
        <v>200</v>
      </c>
      <c r="G110" s="40">
        <v>27.2</v>
      </c>
      <c r="H110" s="40">
        <v>8.1</v>
      </c>
      <c r="I110" s="40">
        <v>33.200000000000003</v>
      </c>
      <c r="J110" s="40">
        <v>314.60000000000002</v>
      </c>
      <c r="K110" s="53" t="s">
        <v>75</v>
      </c>
      <c r="L110" s="40">
        <v>50.13</v>
      </c>
    </row>
    <row r="111" spans="1:12" ht="15" x14ac:dyDescent="0.25">
      <c r="A111" s="14"/>
      <c r="B111" s="15"/>
      <c r="C111" s="11"/>
      <c r="D111" s="7" t="s">
        <v>22</v>
      </c>
      <c r="E111" s="52" t="s">
        <v>73</v>
      </c>
      <c r="F111" s="43">
        <v>200</v>
      </c>
      <c r="G111" s="43">
        <v>0.5</v>
      </c>
      <c r="H111" s="43">
        <v>0</v>
      </c>
      <c r="I111" s="43">
        <v>19.8</v>
      </c>
      <c r="J111" s="56">
        <v>81</v>
      </c>
      <c r="K111" s="54" t="s">
        <v>57</v>
      </c>
      <c r="L111" s="43">
        <v>5.82</v>
      </c>
    </row>
    <row r="112" spans="1:12" ht="15" x14ac:dyDescent="0.25">
      <c r="A112" s="14"/>
      <c r="B112" s="15"/>
      <c r="C112" s="11"/>
      <c r="D112" s="7" t="s">
        <v>23</v>
      </c>
      <c r="E112" s="52" t="s">
        <v>49</v>
      </c>
      <c r="F112" s="43">
        <v>80</v>
      </c>
      <c r="G112" s="43">
        <v>5.6</v>
      </c>
      <c r="H112" s="43">
        <v>0.8</v>
      </c>
      <c r="I112" s="43">
        <v>33.1</v>
      </c>
      <c r="J112" s="43">
        <v>136.6</v>
      </c>
      <c r="K112" s="44" t="s">
        <v>94</v>
      </c>
      <c r="L112" s="43">
        <v>6</v>
      </c>
    </row>
    <row r="113" spans="1:12" ht="15" x14ac:dyDescent="0.25">
      <c r="A113" s="14"/>
      <c r="B113" s="15"/>
      <c r="C113" s="11"/>
      <c r="D113" s="6"/>
      <c r="E113" s="52" t="s">
        <v>74</v>
      </c>
      <c r="F113" s="43">
        <v>70</v>
      </c>
      <c r="G113" s="43">
        <v>1.6</v>
      </c>
      <c r="H113" s="43">
        <v>7.7</v>
      </c>
      <c r="I113" s="43">
        <v>2.5</v>
      </c>
      <c r="J113" s="43">
        <v>85.8</v>
      </c>
      <c r="K113" s="54" t="s">
        <v>76</v>
      </c>
      <c r="L113" s="43">
        <v>11.87</v>
      </c>
    </row>
    <row r="114" spans="1:12" ht="15" x14ac:dyDescent="0.25">
      <c r="A114" s="14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16"/>
      <c r="B115" s="17"/>
      <c r="C115" s="8"/>
      <c r="D115" s="18" t="s">
        <v>33</v>
      </c>
      <c r="E115" s="9"/>
      <c r="F115" s="19">
        <f>SUM(F110:F114)</f>
        <v>550</v>
      </c>
      <c r="G115" s="19">
        <f>SUM(G110:G114)</f>
        <v>34.9</v>
      </c>
      <c r="H115" s="19">
        <f>SUM(H110:H114)</f>
        <v>16.600000000000001</v>
      </c>
      <c r="I115" s="19">
        <f>SUM(I110:I114)</f>
        <v>88.6</v>
      </c>
      <c r="J115" s="19">
        <f>SUM(J110:J114)</f>
        <v>618</v>
      </c>
      <c r="K115" s="25"/>
      <c r="L115" s="19">
        <f>SUM(L110:L114)</f>
        <v>73.820000000000007</v>
      </c>
    </row>
    <row r="116" spans="1:12" ht="15" x14ac:dyDescent="0.25">
      <c r="A116" s="13">
        <f>A110</f>
        <v>2</v>
      </c>
      <c r="B116" s="13">
        <f>B110</f>
        <v>2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14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4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14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6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4">SUM(G116:G124)</f>
        <v>0</v>
      </c>
      <c r="H125" s="19">
        <f t="shared" si="44"/>
        <v>0</v>
      </c>
      <c r="I125" s="19">
        <f t="shared" si="44"/>
        <v>0</v>
      </c>
      <c r="J125" s="19">
        <f t="shared" si="44"/>
        <v>0</v>
      </c>
      <c r="K125" s="25"/>
      <c r="L125" s="19">
        <f t="shared" ref="L125" si="45">SUM(L116:L124)</f>
        <v>0</v>
      </c>
    </row>
    <row r="126" spans="1:12" ht="15" x14ac:dyDescent="0.2">
      <c r="A126" s="33">
        <f>A110</f>
        <v>2</v>
      </c>
      <c r="B126" s="33">
        <f>B110</f>
        <v>2</v>
      </c>
      <c r="C126" s="62" t="s">
        <v>4</v>
      </c>
      <c r="D126" s="63"/>
      <c r="E126" s="31"/>
      <c r="F126" s="32">
        <f>F115+F125</f>
        <v>550</v>
      </c>
      <c r="G126" s="32">
        <f t="shared" ref="G126" si="46">G115+G125</f>
        <v>34.9</v>
      </c>
      <c r="H126" s="32">
        <f t="shared" ref="H126" si="47">H115+H125</f>
        <v>16.600000000000001</v>
      </c>
      <c r="I126" s="32">
        <f t="shared" ref="I126" si="48">I115+I125</f>
        <v>88.6</v>
      </c>
      <c r="J126" s="32">
        <f t="shared" ref="J126:L126" si="49">J115+J125</f>
        <v>618</v>
      </c>
      <c r="K126" s="32"/>
      <c r="L126" s="32">
        <f t="shared" si="49"/>
        <v>73.820000000000007</v>
      </c>
    </row>
    <row r="127" spans="1:12" ht="15" x14ac:dyDescent="0.25">
      <c r="A127" s="20">
        <v>2</v>
      </c>
      <c r="B127" s="21">
        <v>3</v>
      </c>
      <c r="C127" s="22" t="s">
        <v>20</v>
      </c>
      <c r="D127" s="5" t="s">
        <v>21</v>
      </c>
      <c r="E127" s="51" t="s">
        <v>59</v>
      </c>
      <c r="F127" s="40">
        <v>150</v>
      </c>
      <c r="G127" s="40">
        <v>18.600000000000001</v>
      </c>
      <c r="H127" s="40">
        <v>4.7</v>
      </c>
      <c r="I127" s="40">
        <v>13.2</v>
      </c>
      <c r="J127" s="40">
        <v>169.2</v>
      </c>
      <c r="K127" s="53" t="s">
        <v>63</v>
      </c>
      <c r="L127" s="40">
        <v>23.49</v>
      </c>
    </row>
    <row r="128" spans="1:12" ht="15" x14ac:dyDescent="0.25">
      <c r="A128" s="23"/>
      <c r="B128" s="15"/>
      <c r="C128" s="11"/>
      <c r="D128" s="7" t="s">
        <v>22</v>
      </c>
      <c r="E128" s="52" t="s">
        <v>70</v>
      </c>
      <c r="F128" s="43">
        <v>200</v>
      </c>
      <c r="G128" s="43">
        <v>1</v>
      </c>
      <c r="H128" s="43">
        <v>0.2</v>
      </c>
      <c r="I128" s="43">
        <v>20.2</v>
      </c>
      <c r="J128" s="43">
        <v>86.2</v>
      </c>
      <c r="K128" s="44" t="s">
        <v>94</v>
      </c>
      <c r="L128" s="43">
        <v>14.95</v>
      </c>
    </row>
    <row r="129" spans="1:12" ht="15.75" customHeight="1" x14ac:dyDescent="0.25">
      <c r="A129" s="23"/>
      <c r="B129" s="15"/>
      <c r="C129" s="11"/>
      <c r="D129" s="7" t="s">
        <v>23</v>
      </c>
      <c r="E129" s="52" t="s">
        <v>49</v>
      </c>
      <c r="F129" s="43">
        <v>80</v>
      </c>
      <c r="G129" s="43">
        <v>5.6</v>
      </c>
      <c r="H129" s="43">
        <v>0.8</v>
      </c>
      <c r="I129" s="43">
        <v>33.1</v>
      </c>
      <c r="J129" s="43">
        <v>136.6</v>
      </c>
      <c r="K129" s="44" t="s">
        <v>94</v>
      </c>
      <c r="L129" s="43">
        <v>6</v>
      </c>
    </row>
    <row r="130" spans="1:12" ht="15" x14ac:dyDescent="0.25">
      <c r="A130" s="23"/>
      <c r="B130" s="15"/>
      <c r="C130" s="11"/>
      <c r="D130" s="7" t="s">
        <v>24</v>
      </c>
      <c r="E130" s="52" t="s">
        <v>77</v>
      </c>
      <c r="F130" s="43">
        <v>100</v>
      </c>
      <c r="G130" s="43">
        <v>1.5</v>
      </c>
      <c r="H130" s="43">
        <v>0.5</v>
      </c>
      <c r="I130" s="43">
        <v>21</v>
      </c>
      <c r="J130" s="43">
        <v>94.5</v>
      </c>
      <c r="K130" s="44" t="s">
        <v>94</v>
      </c>
      <c r="L130" s="43">
        <v>6</v>
      </c>
    </row>
    <row r="131" spans="1:12" ht="15" x14ac:dyDescent="0.25">
      <c r="A131" s="23"/>
      <c r="B131" s="15"/>
      <c r="C131" s="11"/>
      <c r="D131" s="6"/>
      <c r="E131" s="52" t="s">
        <v>45</v>
      </c>
      <c r="F131" s="43">
        <v>20</v>
      </c>
      <c r="G131" s="43">
        <v>4.5999999999999996</v>
      </c>
      <c r="H131" s="43">
        <v>5.9</v>
      </c>
      <c r="I131" s="43">
        <v>0</v>
      </c>
      <c r="J131" s="43">
        <v>71.7</v>
      </c>
      <c r="K131" s="54" t="s">
        <v>64</v>
      </c>
      <c r="L131" s="43">
        <v>12.69</v>
      </c>
    </row>
    <row r="132" spans="1:12" ht="15" x14ac:dyDescent="0.25">
      <c r="A132" s="23"/>
      <c r="B132" s="15"/>
      <c r="C132" s="11"/>
      <c r="D132" s="6"/>
      <c r="E132" s="52" t="s">
        <v>55</v>
      </c>
      <c r="F132" s="43">
        <v>60</v>
      </c>
      <c r="G132" s="43">
        <v>0.5</v>
      </c>
      <c r="H132" s="43">
        <v>0.1</v>
      </c>
      <c r="I132" s="43">
        <v>1.5</v>
      </c>
      <c r="J132" s="43">
        <v>8.5</v>
      </c>
      <c r="K132" s="54" t="s">
        <v>58</v>
      </c>
      <c r="L132" s="43">
        <v>10.69</v>
      </c>
    </row>
    <row r="133" spans="1:12" ht="15" x14ac:dyDescent="0.25">
      <c r="A133" s="24"/>
      <c r="B133" s="17"/>
      <c r="C133" s="8"/>
      <c r="D133" s="18" t="s">
        <v>33</v>
      </c>
      <c r="E133" s="9"/>
      <c r="F133" s="19">
        <f>SUM(F127:F132)</f>
        <v>610</v>
      </c>
      <c r="G133" s="19">
        <v>31.8</v>
      </c>
      <c r="H133" s="19">
        <f>SUM(H127:H132)</f>
        <v>12.200000000000001</v>
      </c>
      <c r="I133" s="19">
        <f>SUM(I127:I132)</f>
        <v>89</v>
      </c>
      <c r="J133" s="19">
        <f>SUM(J127:J132)</f>
        <v>566.70000000000005</v>
      </c>
      <c r="K133" s="25"/>
      <c r="L133" s="19">
        <f>SUM(L127:L132)</f>
        <v>73.819999999999993</v>
      </c>
    </row>
    <row r="134" spans="1:12" ht="15" x14ac:dyDescent="0.25">
      <c r="A134" s="26">
        <f>A127</f>
        <v>2</v>
      </c>
      <c r="B134" s="13">
        <f>B127</f>
        <v>3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4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50">SUM(G134:G142)</f>
        <v>0</v>
      </c>
      <c r="H143" s="19">
        <f t="shared" si="50"/>
        <v>0</v>
      </c>
      <c r="I143" s="19">
        <f t="shared" si="50"/>
        <v>0</v>
      </c>
      <c r="J143" s="19">
        <f t="shared" si="50"/>
        <v>0</v>
      </c>
      <c r="K143" s="25"/>
      <c r="L143" s="19">
        <f t="shared" ref="L143" si="51">SUM(L134:L142)</f>
        <v>0</v>
      </c>
    </row>
    <row r="144" spans="1:12" ht="15" x14ac:dyDescent="0.2">
      <c r="A144" s="29">
        <f>A127</f>
        <v>2</v>
      </c>
      <c r="B144" s="30">
        <f>B127</f>
        <v>3</v>
      </c>
      <c r="C144" s="62" t="s">
        <v>4</v>
      </c>
      <c r="D144" s="63"/>
      <c r="E144" s="31"/>
      <c r="F144" s="32">
        <f>F133+F143</f>
        <v>610</v>
      </c>
      <c r="G144" s="32">
        <f t="shared" ref="G144" si="52">G133+G143</f>
        <v>31.8</v>
      </c>
      <c r="H144" s="32">
        <f t="shared" ref="H144" si="53">H133+H143</f>
        <v>12.200000000000001</v>
      </c>
      <c r="I144" s="32">
        <f t="shared" ref="I144" si="54">I133+I143</f>
        <v>89</v>
      </c>
      <c r="J144" s="32">
        <f t="shared" ref="J144:L144" si="55">J133+J143</f>
        <v>566.70000000000005</v>
      </c>
      <c r="K144" s="32"/>
      <c r="L144" s="32">
        <f t="shared" si="55"/>
        <v>73.819999999999993</v>
      </c>
    </row>
    <row r="145" spans="1:12" ht="15" x14ac:dyDescent="0.25">
      <c r="A145" s="20">
        <v>2</v>
      </c>
      <c r="B145" s="21">
        <v>4</v>
      </c>
      <c r="C145" s="22" t="s">
        <v>20</v>
      </c>
      <c r="D145" s="5" t="s">
        <v>21</v>
      </c>
      <c r="E145" s="51" t="s">
        <v>78</v>
      </c>
      <c r="F145" s="40">
        <v>150</v>
      </c>
      <c r="G145" s="40">
        <v>8.1999999999999993</v>
      </c>
      <c r="H145" s="40">
        <v>6.3</v>
      </c>
      <c r="I145" s="40">
        <v>35.9</v>
      </c>
      <c r="J145" s="40">
        <v>233.7</v>
      </c>
      <c r="K145" s="53" t="s">
        <v>81</v>
      </c>
      <c r="L145" s="40">
        <v>8</v>
      </c>
    </row>
    <row r="146" spans="1:12" ht="15" x14ac:dyDescent="0.25">
      <c r="A146" s="23"/>
      <c r="B146" s="15"/>
      <c r="C146" s="11"/>
      <c r="D146" s="6"/>
      <c r="E146" s="52" t="s">
        <v>80</v>
      </c>
      <c r="F146" s="43">
        <v>90</v>
      </c>
      <c r="G146" s="43">
        <v>28.9</v>
      </c>
      <c r="H146" s="43">
        <v>2.2000000000000002</v>
      </c>
      <c r="I146" s="43">
        <v>1</v>
      </c>
      <c r="J146" s="43">
        <v>139.30000000000001</v>
      </c>
      <c r="K146" s="54" t="s">
        <v>82</v>
      </c>
      <c r="L146" s="56">
        <v>36.130000000000003</v>
      </c>
    </row>
    <row r="147" spans="1:12" ht="15" x14ac:dyDescent="0.25">
      <c r="A147" s="23"/>
      <c r="B147" s="15"/>
      <c r="C147" s="11"/>
      <c r="D147" s="7" t="s">
        <v>22</v>
      </c>
      <c r="E147" s="52" t="s">
        <v>40</v>
      </c>
      <c r="F147" s="43">
        <v>200</v>
      </c>
      <c r="G147" s="43">
        <v>0.2</v>
      </c>
      <c r="H147" s="43">
        <v>0.1</v>
      </c>
      <c r="I147" s="43">
        <v>6.6</v>
      </c>
      <c r="J147" s="43">
        <v>27.9</v>
      </c>
      <c r="K147" s="54" t="s">
        <v>41</v>
      </c>
      <c r="L147" s="43">
        <v>6.37</v>
      </c>
    </row>
    <row r="148" spans="1:12" ht="15" x14ac:dyDescent="0.25">
      <c r="A148" s="23"/>
      <c r="B148" s="15"/>
      <c r="C148" s="11"/>
      <c r="D148" s="7" t="s">
        <v>23</v>
      </c>
      <c r="E148" s="52" t="s">
        <v>49</v>
      </c>
      <c r="F148" s="43">
        <v>80</v>
      </c>
      <c r="G148" s="43">
        <v>5.6</v>
      </c>
      <c r="H148" s="43">
        <v>0.8</v>
      </c>
      <c r="I148" s="43">
        <v>33.1</v>
      </c>
      <c r="J148" s="43">
        <v>162.1</v>
      </c>
      <c r="K148" s="44" t="s">
        <v>94</v>
      </c>
      <c r="L148" s="43">
        <v>6</v>
      </c>
    </row>
    <row r="149" spans="1:12" ht="15" x14ac:dyDescent="0.25">
      <c r="A149" s="23"/>
      <c r="B149" s="15"/>
      <c r="C149" s="11"/>
      <c r="D149" s="7"/>
      <c r="E149" s="52" t="s">
        <v>79</v>
      </c>
      <c r="F149" s="43">
        <v>60</v>
      </c>
      <c r="G149" s="43">
        <v>0.6</v>
      </c>
      <c r="H149" s="43">
        <v>3.1</v>
      </c>
      <c r="I149" s="43">
        <v>1.8</v>
      </c>
      <c r="J149" s="43">
        <v>37.5</v>
      </c>
      <c r="K149" s="54" t="s">
        <v>83</v>
      </c>
      <c r="L149" s="43">
        <v>4.63</v>
      </c>
    </row>
    <row r="150" spans="1:12" ht="15" x14ac:dyDescent="0.25">
      <c r="A150" s="23"/>
      <c r="B150" s="15"/>
      <c r="C150" s="11"/>
      <c r="D150" s="6"/>
      <c r="E150" s="52" t="s">
        <v>45</v>
      </c>
      <c r="F150" s="43">
        <v>20</v>
      </c>
      <c r="G150" s="43">
        <v>4.5999999999999996</v>
      </c>
      <c r="H150" s="43">
        <v>5.9</v>
      </c>
      <c r="I150" s="43">
        <v>0</v>
      </c>
      <c r="J150" s="43">
        <v>71.7</v>
      </c>
      <c r="K150" s="54" t="s">
        <v>64</v>
      </c>
      <c r="L150" s="43">
        <v>12.69</v>
      </c>
    </row>
    <row r="151" spans="1:12" ht="15" x14ac:dyDescent="0.25">
      <c r="A151" s="23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4"/>
      <c r="B152" s="17"/>
      <c r="C152" s="8"/>
      <c r="D152" s="18" t="s">
        <v>33</v>
      </c>
      <c r="E152" s="9"/>
      <c r="F152" s="19">
        <f>SUM(F145:F151)</f>
        <v>600</v>
      </c>
      <c r="G152" s="19">
        <f t="shared" ref="G152:J152" si="56">SUM(G145:G151)</f>
        <v>48.1</v>
      </c>
      <c r="H152" s="19">
        <f t="shared" si="56"/>
        <v>18.399999999999999</v>
      </c>
      <c r="I152" s="19">
        <f t="shared" si="56"/>
        <v>78.399999999999991</v>
      </c>
      <c r="J152" s="19">
        <f t="shared" si="56"/>
        <v>672.2</v>
      </c>
      <c r="K152" s="25"/>
      <c r="L152" s="19">
        <f t="shared" ref="L152" si="57">SUM(L145:L151)</f>
        <v>73.820000000000007</v>
      </c>
    </row>
    <row r="153" spans="1:12" ht="15" x14ac:dyDescent="0.25">
      <c r="A153" s="26">
        <f>A145</f>
        <v>2</v>
      </c>
      <c r="B153" s="13">
        <f>B145</f>
        <v>4</v>
      </c>
      <c r="C153" s="10" t="s">
        <v>25</v>
      </c>
      <c r="D153" s="7" t="s">
        <v>26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27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7" t="s">
        <v>28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7" t="s">
        <v>29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30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31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32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6"/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4"/>
      <c r="B162" s="17"/>
      <c r="C162" s="8"/>
      <c r="D162" s="18" t="s">
        <v>33</v>
      </c>
      <c r="E162" s="9"/>
      <c r="F162" s="19">
        <f>SUM(F153:F161)</f>
        <v>0</v>
      </c>
      <c r="G162" s="19">
        <f t="shared" ref="G162:J162" si="58">SUM(G153:G161)</f>
        <v>0</v>
      </c>
      <c r="H162" s="19">
        <f t="shared" si="58"/>
        <v>0</v>
      </c>
      <c r="I162" s="19">
        <f t="shared" si="58"/>
        <v>0</v>
      </c>
      <c r="J162" s="19">
        <f t="shared" si="58"/>
        <v>0</v>
      </c>
      <c r="K162" s="25"/>
      <c r="L162" s="19">
        <f t="shared" ref="L162" si="59">SUM(L153:L161)</f>
        <v>0</v>
      </c>
    </row>
    <row r="163" spans="1:12" ht="15" x14ac:dyDescent="0.2">
      <c r="A163" s="29">
        <f>A145</f>
        <v>2</v>
      </c>
      <c r="B163" s="30">
        <f>B145</f>
        <v>4</v>
      </c>
      <c r="C163" s="62" t="s">
        <v>4</v>
      </c>
      <c r="D163" s="63"/>
      <c r="E163" s="31"/>
      <c r="F163" s="32">
        <f>F152+F162</f>
        <v>600</v>
      </c>
      <c r="G163" s="32">
        <f t="shared" ref="G163" si="60">G152+G162</f>
        <v>48.1</v>
      </c>
      <c r="H163" s="32">
        <f t="shared" ref="H163" si="61">H152+H162</f>
        <v>18.399999999999999</v>
      </c>
      <c r="I163" s="32">
        <f t="shared" ref="I163" si="62">I152+I162</f>
        <v>78.399999999999991</v>
      </c>
      <c r="J163" s="32">
        <f t="shared" ref="J163:L163" si="63">J152+J162</f>
        <v>672.2</v>
      </c>
      <c r="K163" s="32"/>
      <c r="L163" s="32">
        <f t="shared" si="63"/>
        <v>73.820000000000007</v>
      </c>
    </row>
    <row r="164" spans="1:12" ht="15" x14ac:dyDescent="0.25">
      <c r="A164" s="20">
        <v>2</v>
      </c>
      <c r="B164" s="21">
        <v>5</v>
      </c>
      <c r="C164" s="22" t="s">
        <v>20</v>
      </c>
      <c r="D164" s="5" t="s">
        <v>21</v>
      </c>
      <c r="E164" s="51" t="s">
        <v>84</v>
      </c>
      <c r="F164" s="40">
        <v>150</v>
      </c>
      <c r="G164" s="40">
        <v>5.3</v>
      </c>
      <c r="H164" s="40">
        <v>4.9000000000000004</v>
      </c>
      <c r="I164" s="40">
        <v>32.799999999999997</v>
      </c>
      <c r="J164" s="40">
        <v>196.8</v>
      </c>
      <c r="K164" s="53" t="s">
        <v>88</v>
      </c>
      <c r="L164" s="40">
        <v>13.33</v>
      </c>
    </row>
    <row r="165" spans="1:12" ht="15" x14ac:dyDescent="0.25">
      <c r="A165" s="23"/>
      <c r="B165" s="15"/>
      <c r="C165" s="11"/>
      <c r="D165" s="6"/>
      <c r="E165" s="52" t="s">
        <v>85</v>
      </c>
      <c r="F165" s="43">
        <v>90</v>
      </c>
      <c r="G165" s="43">
        <v>12.5</v>
      </c>
      <c r="H165" s="43">
        <v>6.7</v>
      </c>
      <c r="I165" s="43">
        <v>5.7</v>
      </c>
      <c r="J165" s="43">
        <v>132.5</v>
      </c>
      <c r="K165" s="54" t="s">
        <v>89</v>
      </c>
      <c r="L165" s="43">
        <v>33.299999999999997</v>
      </c>
    </row>
    <row r="166" spans="1:12" ht="15" x14ac:dyDescent="0.25">
      <c r="A166" s="23"/>
      <c r="B166" s="15"/>
      <c r="C166" s="11"/>
      <c r="D166" s="7" t="s">
        <v>22</v>
      </c>
      <c r="E166" s="52" t="s">
        <v>86</v>
      </c>
      <c r="F166" s="43">
        <v>200</v>
      </c>
      <c r="G166" s="43">
        <v>0.2</v>
      </c>
      <c r="H166" s="43">
        <v>0.1</v>
      </c>
      <c r="I166" s="43">
        <v>12.2</v>
      </c>
      <c r="J166" s="43">
        <v>50.6</v>
      </c>
      <c r="K166" s="54" t="s">
        <v>90</v>
      </c>
      <c r="L166" s="43">
        <v>8.5</v>
      </c>
    </row>
    <row r="167" spans="1:12" ht="15" x14ac:dyDescent="0.25">
      <c r="A167" s="23"/>
      <c r="B167" s="15"/>
      <c r="C167" s="11"/>
      <c r="D167" s="7" t="s">
        <v>23</v>
      </c>
      <c r="E167" s="52" t="s">
        <v>87</v>
      </c>
      <c r="F167" s="43">
        <v>80</v>
      </c>
      <c r="G167" s="43">
        <v>5.6</v>
      </c>
      <c r="H167" s="43">
        <v>0.8</v>
      </c>
      <c r="I167" s="43">
        <v>33.1</v>
      </c>
      <c r="J167" s="43">
        <v>162.1</v>
      </c>
      <c r="K167" s="44" t="s">
        <v>94</v>
      </c>
      <c r="L167" s="43">
        <v>6</v>
      </c>
    </row>
    <row r="168" spans="1:12" ht="15" x14ac:dyDescent="0.25">
      <c r="A168" s="23"/>
      <c r="B168" s="15"/>
      <c r="C168" s="11"/>
      <c r="D168" s="6"/>
      <c r="E168" s="52" t="s">
        <v>98</v>
      </c>
      <c r="F168" s="43">
        <v>10</v>
      </c>
      <c r="G168" s="43">
        <v>0.1</v>
      </c>
      <c r="H168" s="43">
        <v>7.3</v>
      </c>
      <c r="I168" s="43">
        <v>0.1</v>
      </c>
      <c r="J168" s="43">
        <v>66.099999999999994</v>
      </c>
      <c r="K168" s="54" t="s">
        <v>99</v>
      </c>
      <c r="L168" s="43">
        <v>12.69</v>
      </c>
    </row>
    <row r="169" spans="1:12" ht="15.75" customHeight="1" x14ac:dyDescent="0.25">
      <c r="A169" s="24"/>
      <c r="B169" s="17"/>
      <c r="C169" s="8"/>
      <c r="D169" s="18" t="s">
        <v>33</v>
      </c>
      <c r="E169" s="9"/>
      <c r="F169" s="19">
        <f>SUM(F164:F168)</f>
        <v>530</v>
      </c>
      <c r="G169" s="19">
        <f>SUM(G164:G168)</f>
        <v>23.700000000000003</v>
      </c>
      <c r="H169" s="19">
        <f>SUM(H164:H168)</f>
        <v>19.8</v>
      </c>
      <c r="I169" s="19">
        <f>SUM(I164:I168)</f>
        <v>83.9</v>
      </c>
      <c r="J169" s="19">
        <f>SUM(J164:J168)</f>
        <v>608.1</v>
      </c>
      <c r="K169" s="25"/>
      <c r="L169" s="19">
        <f>SUM(L164:L168)</f>
        <v>73.819999999999993</v>
      </c>
    </row>
    <row r="170" spans="1:12" ht="15" x14ac:dyDescent="0.25">
      <c r="A170" s="26">
        <f>A164</f>
        <v>2</v>
      </c>
      <c r="B170" s="13">
        <f>B164</f>
        <v>5</v>
      </c>
      <c r="C170" s="10" t="s">
        <v>25</v>
      </c>
      <c r="D170" s="7" t="s">
        <v>26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27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28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29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7" t="s">
        <v>30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7" t="s">
        <v>31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3"/>
      <c r="B176" s="15"/>
      <c r="C176" s="11"/>
      <c r="D176" s="7" t="s">
        <v>32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4"/>
      <c r="B179" s="17"/>
      <c r="C179" s="8"/>
      <c r="D179" s="18" t="s">
        <v>33</v>
      </c>
      <c r="E179" s="9"/>
      <c r="F179" s="19">
        <f>SUM(F170:F178)</f>
        <v>0</v>
      </c>
      <c r="G179" s="19">
        <f t="shared" ref="G179:J179" si="64">SUM(G170:G178)</f>
        <v>0</v>
      </c>
      <c r="H179" s="19">
        <f t="shared" si="64"/>
        <v>0</v>
      </c>
      <c r="I179" s="19">
        <f t="shared" si="64"/>
        <v>0</v>
      </c>
      <c r="J179" s="19">
        <f t="shared" si="64"/>
        <v>0</v>
      </c>
      <c r="K179" s="25"/>
      <c r="L179" s="19">
        <f t="shared" ref="L179" si="65">SUM(L170:L178)</f>
        <v>0</v>
      </c>
    </row>
    <row r="180" spans="1:12" ht="15" x14ac:dyDescent="0.2">
      <c r="A180" s="29">
        <f>A164</f>
        <v>2</v>
      </c>
      <c r="B180" s="30">
        <f>B164</f>
        <v>5</v>
      </c>
      <c r="C180" s="62" t="s">
        <v>4</v>
      </c>
      <c r="D180" s="63"/>
      <c r="E180" s="31"/>
      <c r="F180" s="32">
        <f>F169+F179</f>
        <v>530</v>
      </c>
      <c r="G180" s="32">
        <f t="shared" ref="G180" si="66">G169+G179</f>
        <v>23.700000000000003</v>
      </c>
      <c r="H180" s="32">
        <f t="shared" ref="H180" si="67">H169+H179</f>
        <v>19.8</v>
      </c>
      <c r="I180" s="32">
        <f t="shared" ref="I180" si="68">I169+I179</f>
        <v>83.9</v>
      </c>
      <c r="J180" s="32">
        <f t="shared" ref="J180:L180" si="69">J169+J179</f>
        <v>608.1</v>
      </c>
      <c r="K180" s="32"/>
      <c r="L180" s="32">
        <f t="shared" si="69"/>
        <v>73.819999999999993</v>
      </c>
    </row>
    <row r="181" spans="1:12" x14ac:dyDescent="0.2">
      <c r="A181" s="27"/>
      <c r="B181" s="28"/>
      <c r="C181" s="64" t="s">
        <v>5</v>
      </c>
      <c r="D181" s="64"/>
      <c r="E181" s="64"/>
      <c r="F181" s="34">
        <f>(F22+F38+F56+F74+F91+F109+F126+F144+F163+F180)/(IF(F22=0,0,1)+IF(F38=0,0,1)+IF(F56=0,0,1)+IF(F74=0,0,1)+IF(F91=0,0,1)+IF(F109=0,0,1)+IF(F126=0,0,1)+IF(F144=0,0,1)+IF(F163=0,0,1)+IF(F180=0,0,1))</f>
        <v>578</v>
      </c>
      <c r="G181" s="34">
        <f>(G22+G38+G56+G74+G91+G109+G126+G144+G163+G180)/(IF(G22=0,0,1)+IF(G38=0,0,1)+IF(G56=0,0,1)+IF(G74=0,0,1)+IF(G91=0,0,1)+IF(G109=0,0,1)+IF(G126=0,0,1)+IF(G144=0,0,1)+IF(G163=0,0,1)+IF(G180=0,0,1))</f>
        <v>29.95</v>
      </c>
      <c r="H181" s="34">
        <f>(H22+H38+H56+H74+H91+H109+H126+H144+H163+H180)/(IF(H22=0,0,1)+IF(H38=0,0,1)+IF(H56=0,0,1)+IF(H74=0,0,1)+IF(H91=0,0,1)+IF(H109=0,0,1)+IF(H126=0,0,1)+IF(H144=0,0,1)+IF(H163=0,0,1)+IF(H180=0,0,1))</f>
        <v>17.350000000000001</v>
      </c>
      <c r="I181" s="34">
        <f>(I22+I38+I56+I74+I91+I109+I126+I144+I163+I180)/(IF(I22=0,0,1)+IF(I38=0,0,1)+IF(I56=0,0,1)+IF(I74=0,0,1)+IF(I91=0,0,1)+IF(I109=0,0,1)+IF(I126=0,0,1)+IF(I144=0,0,1)+IF(I163=0,0,1)+IF(I180=0,0,1))</f>
        <v>78.919999999999987</v>
      </c>
      <c r="J181" s="34">
        <f>(J22+J38+J56+J74+J91+J109+J126+J144+J163+J180)/(IF(J22=0,0,1)+IF(J38=0,0,1)+IF(J56=0,0,1)+IF(J74=0,0,1)+IF(J91=0,0,1)+IF(J109=0,0,1)+IF(J126=0,0,1)+IF(J144=0,0,1)+IF(J163=0,0,1)+IF(J180=0,0,1))</f>
        <v>587.57399999999996</v>
      </c>
      <c r="K181" s="34"/>
      <c r="L181" s="34">
        <f>(L22+L38+L56+L74+L91+L109+L126+L144+L163+L180)/(IF(L22=0,0,1)+IF(L38=0,0,1)+IF(L56=0,0,1)+IF(L74=0,0,1)+IF(L91=0,0,1)+IF(L109=0,0,1)+IF(L126=0,0,1)+IF(L144=0,0,1)+IF(L163=0,0,1)+IF(L180=0,0,1))</f>
        <v>73.820000000000007</v>
      </c>
    </row>
  </sheetData>
  <mergeCells count="14">
    <mergeCell ref="C74:D74"/>
    <mergeCell ref="C91:D91"/>
    <mergeCell ref="C22:D22"/>
    <mergeCell ref="C181:E181"/>
    <mergeCell ref="C180:D180"/>
    <mergeCell ref="C109:D109"/>
    <mergeCell ref="C126:D126"/>
    <mergeCell ref="C144:D144"/>
    <mergeCell ref="C163:D163"/>
    <mergeCell ref="C1:E1"/>
    <mergeCell ref="H1:K1"/>
    <mergeCell ref="H2:K2"/>
    <mergeCell ref="C38:D38"/>
    <mergeCell ref="C56:D5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2025-02-15T18:41:21Z</dcterms:modified>
</cp:coreProperties>
</file>